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7200" windowHeight="831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<sst xmlns="http://schemas.openxmlformats.org/spreadsheetml/2006/main" count="58" uniqueCount="57">
  <si>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</si>
  <si>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</si>
  <si>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</si>
  <si>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</si>
  <si>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</si>
  <si>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</si>
  <si>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</si>
  <si>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</si>
  <si>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</si>
  <si>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</si>
  <si>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</si>
  <si>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</si>
  <si>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</si>
  <si>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</si>
  <si>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</si>
  <si>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</si>
  <si>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</si>
  <si>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</si>
  <si>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</si>
  <si>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</si>
  <si>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</si>
  <si>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</si>
  <si>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</si>
  <si>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</si>
  <si>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</si>
  <si>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</si>
  <si>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</si>
  <si>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</si>
  <si>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</si>
  <si>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</si>
  <si>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</si>
  <si>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</si>
  <si>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</si>
  <si>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</si>
  <si>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</si>
  <si>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</si>
  <si>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</si>
  <si>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</si>
  <si>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</si>
  <si>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</si>
  <si>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</si>
  <si>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</si>
  <si>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</si>
  <si>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</si>
  <si>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</si>
  <si>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</si>
  <si>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</si>
  <si>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</si>
  <si>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</si>
  <si>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</si>
  <si>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</si>
  <si>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</si>
  <si>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</si>
  <si>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</si>
  <si>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</si>
  <si>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2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</si>
  <si>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-4шт./1,84м2
- Смена остекления оконных переплетов -1,087м2
- Установка новых почтовых ящиков -4шт.
- Бетонирование пола на л/клетке -0,77м2
-  Смена замков на подвал -1шт.
- Установка подъездных табличек -6шт.
- Установка адресных табличек -1шт.
- Установка пружин -6шт.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</si>
</sst>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H11" sqref="H11:I1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.7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2" t="s">
        <v>28</v>
      </c>
      <c r="B3" s="23"/>
      <c r="C3" s="23"/>
      <c r="D3" s="23"/>
      <c r="E3" s="23"/>
      <c r="F3" s="23"/>
      <c r="G3" s="23"/>
      <c r="H3" s="23"/>
      <c r="I3" s="24"/>
    </row>
    <row r="4" spans="1:9" ht="21" customHeight="1">
      <c r="A4" s="7">
        <v>1</v>
      </c>
      <c r="B4" s="25" t="s">
        <v>23</v>
      </c>
      <c r="C4" s="26"/>
      <c r="D4" s="26"/>
      <c r="E4" s="26"/>
      <c r="F4" s="26"/>
      <c r="G4" s="27"/>
      <c r="H4" s="28">
        <v>1982</v>
      </c>
      <c r="I4" s="29"/>
    </row>
    <row r="5" spans="1:9" ht="21" customHeight="1">
      <c r="A5" s="7">
        <v>2</v>
      </c>
      <c r="B5" s="25" t="s">
        <v>20</v>
      </c>
      <c r="C5" s="26"/>
      <c r="D5" s="26"/>
      <c r="E5" s="26"/>
      <c r="F5" s="26"/>
      <c r="G5" s="27"/>
      <c r="H5" s="28">
        <v>5</v>
      </c>
      <c r="I5" s="29"/>
    </row>
    <row r="6" spans="1:9" ht="21" customHeight="1">
      <c r="A6" s="7">
        <v>3</v>
      </c>
      <c r="B6" s="25" t="s">
        <v>21</v>
      </c>
      <c r="C6" s="26"/>
      <c r="D6" s="26"/>
      <c r="E6" s="26"/>
      <c r="F6" s="26"/>
      <c r="G6" s="27"/>
      <c r="H6" s="28">
        <v>6</v>
      </c>
      <c r="I6" s="29"/>
    </row>
    <row r="7" spans="1:9" ht="21" customHeight="1">
      <c r="A7" s="7">
        <v>4</v>
      </c>
      <c r="B7" s="25" t="s">
        <v>22</v>
      </c>
      <c r="C7" s="26"/>
      <c r="D7" s="26"/>
      <c r="E7" s="26"/>
      <c r="F7" s="26"/>
      <c r="G7" s="27"/>
      <c r="H7" s="28">
        <v>120</v>
      </c>
      <c r="I7" s="29"/>
    </row>
    <row r="8" spans="1:9" ht="21" customHeight="1">
      <c r="A8" s="7">
        <v>5</v>
      </c>
      <c r="B8" s="25" t="s">
        <v>24</v>
      </c>
      <c r="C8" s="26"/>
      <c r="D8" s="26"/>
      <c r="E8" s="26"/>
      <c r="F8" s="26"/>
      <c r="G8" s="27"/>
      <c r="H8" s="30">
        <f>SUM(H10,H9)</f>
        <v>4447.6</v>
      </c>
      <c r="I8" s="31"/>
    </row>
    <row r="9" spans="1:9" ht="21" customHeight="1">
      <c r="A9" s="7">
        <v>6</v>
      </c>
      <c r="B9" s="25" t="s">
        <v>25</v>
      </c>
      <c r="C9" s="26"/>
      <c r="D9" s="26"/>
      <c r="E9" s="26"/>
      <c r="F9" s="26"/>
      <c r="G9" s="27"/>
      <c r="H9" s="30">
        <v>3987.6</v>
      </c>
      <c r="I9" s="31"/>
    </row>
    <row r="10" spans="1:9" ht="19.5" customHeight="1">
      <c r="A10" s="7">
        <v>7</v>
      </c>
      <c r="B10" s="32" t="s">
        <v>26</v>
      </c>
      <c r="C10" s="32"/>
      <c r="D10" s="32"/>
      <c r="E10" s="32"/>
      <c r="F10" s="32"/>
      <c r="G10" s="32"/>
      <c r="H10" s="30">
        <v>460</v>
      </c>
      <c r="I10" s="31"/>
    </row>
    <row r="11" spans="1:9" ht="21" customHeight="1">
      <c r="A11" s="7">
        <v>8</v>
      </c>
      <c r="B11" s="32" t="s">
        <v>27</v>
      </c>
      <c r="C11" s="32"/>
      <c r="D11" s="32"/>
      <c r="E11" s="32"/>
      <c r="F11" s="32"/>
      <c r="G11" s="32"/>
      <c r="H11" s="30">
        <v>1918</v>
      </c>
      <c r="I11" s="31"/>
    </row>
    <row r="12" spans="1:9" ht="14.2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21" customHeight="1">
      <c r="A13" s="22" t="s">
        <v>29</v>
      </c>
      <c r="B13" s="23"/>
      <c r="C13" s="23"/>
      <c r="D13" s="23"/>
      <c r="E13" s="23"/>
      <c r="F13" s="23"/>
      <c r="G13" s="23"/>
      <c r="H13" s="23"/>
      <c r="I13" s="24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76.5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-2.2486</v>
      </c>
      <c r="C19" s="8" t="s">
        <v>4</v>
      </c>
      <c r="D19" s="13">
        <v>20.87927</v>
      </c>
      <c r="E19" s="13">
        <v>19.23339</v>
      </c>
      <c r="F19" s="13"/>
      <c r="G19" s="18" t="s">
        <v>48</v>
      </c>
      <c r="H19" s="13">
        <f>E19</f>
        <v>19.23339</v>
      </c>
      <c r="I19" s="13">
        <f>B19-D19+E19</f>
        <v>-3.8944800000000015</v>
      </c>
    </row>
    <row r="20" spans="1:9" ht="267.75" customHeight="1">
      <c r="A20" s="7" t="s">
        <v>12</v>
      </c>
      <c r="B20" s="13">
        <v>-48.22652</v>
      </c>
      <c r="C20" s="8" t="s">
        <v>50</v>
      </c>
      <c r="D20" s="13">
        <v>447.80574</v>
      </c>
      <c r="E20" s="13">
        <v>412.50575</v>
      </c>
      <c r="F20" s="13"/>
      <c r="G20" s="19" t="s">
        <v>56</v>
      </c>
      <c r="H20" s="13">
        <f>E20</f>
        <v>412.50575</v>
      </c>
      <c r="I20" s="13">
        <f>B20-D20+E20</f>
        <v>-83.52651000000003</v>
      </c>
    </row>
    <row r="21" spans="1:9" ht="27" customHeight="1">
      <c r="A21" s="10"/>
      <c r="B21" s="11">
        <f>SUM(B19:B20)</f>
        <v>-50.475120000000004</v>
      </c>
      <c r="C21" s="12" t="s">
        <v>6</v>
      </c>
      <c r="D21" s="11">
        <f>SUM(D19:D20)</f>
        <v>468.68501000000003</v>
      </c>
      <c r="E21" s="11">
        <f>SUM(E19:E20)</f>
        <v>431.73913999999996</v>
      </c>
      <c r="F21" s="11"/>
      <c r="G21" s="1"/>
      <c r="H21" s="11">
        <f>SUM(H19:H20)</f>
        <v>431.73913999999996</v>
      </c>
      <c r="I21" s="11">
        <f>SUM(I19:I20)</f>
        <v>-87.42099000000003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-49.49364</v>
      </c>
      <c r="C23" s="8" t="s">
        <v>9</v>
      </c>
      <c r="D23" s="13">
        <v>459.57154</v>
      </c>
      <c r="E23" s="13">
        <v>423.3</v>
      </c>
      <c r="F23" s="13"/>
      <c r="G23" s="20" t="s">
        <v>43</v>
      </c>
      <c r="H23" s="13">
        <f>E23</f>
        <v>423.3</v>
      </c>
      <c r="I23" s="13">
        <f>B23-D23+E23</f>
        <v>-85.76518000000004</v>
      </c>
    </row>
    <row r="24" spans="1:9" ht="27" customHeight="1">
      <c r="A24" s="14" t="s">
        <v>15</v>
      </c>
      <c r="B24" s="13">
        <v>-20.42391</v>
      </c>
      <c r="C24" s="8" t="s">
        <v>10</v>
      </c>
      <c r="D24" s="13">
        <v>189.64551</v>
      </c>
      <c r="E24" s="13">
        <v>174.69598</v>
      </c>
      <c r="F24" s="13"/>
      <c r="G24" s="20" t="s">
        <v>44</v>
      </c>
      <c r="H24" s="13">
        <f>E24</f>
        <v>174.69598</v>
      </c>
      <c r="I24" s="13">
        <f>B24-D24+E24</f>
        <v>-35.373440000000016</v>
      </c>
    </row>
    <row r="25" spans="1:9" ht="27" customHeight="1">
      <c r="A25" s="14" t="s">
        <v>16</v>
      </c>
      <c r="B25" s="13">
        <v>-11.36425</v>
      </c>
      <c r="C25" s="8" t="s">
        <v>30</v>
      </c>
      <c r="D25" s="13">
        <v>105.52237</v>
      </c>
      <c r="E25" s="13">
        <v>97.20417</v>
      </c>
      <c r="F25" s="13"/>
      <c r="G25" s="20" t="s">
        <v>45</v>
      </c>
      <c r="H25" s="13">
        <f>E25</f>
        <v>97.20417</v>
      </c>
      <c r="I25" s="13">
        <f>B25-D25+E25</f>
        <v>-19.68244999999999</v>
      </c>
    </row>
    <row r="26" spans="1:9" ht="27" customHeight="1">
      <c r="A26" s="7" t="s">
        <v>17</v>
      </c>
      <c r="B26" s="13">
        <v>-7.63192</v>
      </c>
      <c r="C26" s="8" t="s">
        <v>8</v>
      </c>
      <c r="D26" s="13">
        <v>70.86592</v>
      </c>
      <c r="E26" s="13">
        <v>65.27964</v>
      </c>
      <c r="F26" s="13"/>
      <c r="G26" s="20" t="s">
        <v>46</v>
      </c>
      <c r="H26" s="13">
        <f>E26</f>
        <v>65.27964</v>
      </c>
      <c r="I26" s="13">
        <f>B26-D26+E26</f>
        <v>-13.218199999999996</v>
      </c>
    </row>
    <row r="27" spans="1:9" ht="27" customHeight="1">
      <c r="A27" s="7" t="s">
        <v>36</v>
      </c>
      <c r="B27" s="13">
        <v>-1.53437</v>
      </c>
      <c r="C27" s="8" t="s">
        <v>37</v>
      </c>
      <c r="D27" s="13">
        <v>14.2473</v>
      </c>
      <c r="E27" s="13">
        <v>13.1242</v>
      </c>
      <c r="F27" s="13"/>
      <c r="G27" s="20" t="s">
        <v>47</v>
      </c>
      <c r="H27" s="13">
        <f>E27</f>
        <v>13.1242</v>
      </c>
      <c r="I27" s="13">
        <f>B27-D27+E27</f>
        <v>-2.6574699999999982</v>
      </c>
    </row>
    <row r="28" spans="1:9" ht="31.5" customHeight="1">
      <c r="A28" s="10"/>
      <c r="B28" s="11">
        <f>SUM(B23:B27)</f>
        <v>-90.44809</v>
      </c>
      <c r="C28" s="12" t="s">
        <v>13</v>
      </c>
      <c r="D28" s="11">
        <f>SUM(D23:D27)</f>
        <v>839.85264</v>
      </c>
      <c r="E28" s="11">
        <f>SUM(E23:E27)</f>
        <v>773.60399</v>
      </c>
      <c r="F28" s="11"/>
      <c r="G28" s="2"/>
      <c r="H28" s="11">
        <f>SUM(H23:H27)</f>
        <v>773.60399</v>
      </c>
      <c r="I28" s="11">
        <f>SUM(I23:I27)</f>
        <v>-156.69674000000003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-0.02427</v>
      </c>
      <c r="C30" s="8" t="s">
        <v>39</v>
      </c>
      <c r="D30" s="13">
        <v>0.22532</v>
      </c>
      <c r="E30" s="13">
        <v>0.20756</v>
      </c>
      <c r="F30" s="13"/>
      <c r="G30" s="3"/>
      <c r="H30" s="13">
        <f>E30</f>
        <v>0.20756</v>
      </c>
      <c r="I30" s="13">
        <f>B30-D30+E30</f>
        <v>-0.042029999999999984</v>
      </c>
    </row>
    <row r="31" spans="1:9" ht="27.75" customHeight="1">
      <c r="A31" s="7" t="s">
        <v>52</v>
      </c>
      <c r="B31" s="13">
        <v>-1.86975</v>
      </c>
      <c r="C31" s="8" t="s">
        <v>40</v>
      </c>
      <c r="D31" s="13">
        <v>17.36153</v>
      </c>
      <c r="E31" s="13">
        <v>15.99295</v>
      </c>
      <c r="F31" s="13"/>
      <c r="G31" s="3"/>
      <c r="H31" s="13">
        <f>E31</f>
        <v>15.99295</v>
      </c>
      <c r="I31" s="13">
        <f>B31-D31+E31</f>
        <v>-3.2383299999999977</v>
      </c>
    </row>
    <row r="32" spans="1:9" s="16" customFormat="1" ht="14.25">
      <c r="A32" s="10"/>
      <c r="B32" s="11">
        <f>SUM(B30:B31)</f>
        <v>-1.89402</v>
      </c>
      <c r="C32" s="12" t="s">
        <v>41</v>
      </c>
      <c r="D32" s="11">
        <f>SUM(D30:D31)</f>
        <v>17.58685</v>
      </c>
      <c r="E32" s="11">
        <f>SUM(E30:E31)</f>
        <v>16.20051</v>
      </c>
      <c r="F32" s="11"/>
      <c r="G32" s="2"/>
      <c r="H32" s="11">
        <f>SUM(H30:H31)</f>
        <v>16.20051</v>
      </c>
      <c r="I32" s="11">
        <f>SUM(I30:I31)</f>
        <v>-3.2803599999999977</v>
      </c>
    </row>
    <row r="33" spans="1:9" ht="30.75" customHeight="1">
      <c r="A33" s="17"/>
      <c r="B33" s="11">
        <f>SUM(B21,B28,B32)</f>
        <v>-142.81723</v>
      </c>
      <c r="C33" s="12" t="s">
        <v>19</v>
      </c>
      <c r="D33" s="11">
        <f>SUM(D21,D28,D32)</f>
        <v>1326.1245</v>
      </c>
      <c r="E33" s="11">
        <f>SUM(E21,E28,E32)</f>
        <v>1221.5436399999999</v>
      </c>
      <c r="F33" s="11">
        <f>SUM(F21,F28,F32)</f>
        <v>0</v>
      </c>
      <c r="G33" s="2"/>
      <c r="H33" s="11">
        <f>SUM(H21,H28,H32)</f>
        <v>1221.5436399999999</v>
      </c>
      <c r="I33" s="11">
        <f>SUM(I21,I28,I32)</f>
        <v>-247.39809000000005</v>
      </c>
    </row>
    <row r="34" spans="1:9" ht="39.75" customHeight="1">
      <c r="A34" s="17"/>
      <c r="B34" s="11"/>
      <c r="C34" s="12" t="s">
        <v>42</v>
      </c>
      <c r="D34" s="33">
        <f>E33+F33-D33</f>
        <v>-104.58086000000003</v>
      </c>
      <c r="E34" s="34"/>
      <c r="F34" s="35"/>
      <c r="G34" s="1"/>
      <c r="H34" s="11"/>
      <c r="I34" s="11"/>
    </row>
    <row r="35" spans="1:9" ht="29.25" customHeight="1">
      <c r="A35" s="10">
        <v>4</v>
      </c>
      <c r="B35" s="11">
        <v>24.736472</v>
      </c>
      <c r="C35" s="12" t="s">
        <v>18</v>
      </c>
      <c r="D35" s="11">
        <v>45.04864</v>
      </c>
      <c r="E35" s="11">
        <v>41.49751</v>
      </c>
      <c r="F35" s="11"/>
      <c r="G35" s="20" t="s">
        <v>54</v>
      </c>
      <c r="H35" s="11">
        <v>6.6</v>
      </c>
      <c r="I35" s="11">
        <f>B35+E35+F35-H35</f>
        <v>59.633981999999996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2010-10-21T09:03:01Z</cp:lastPrinted>
  <dcterms:created xsi:type="dcterms:W3CDTF">2010-04-01T07:27:06Z</dcterms:created>
  <dcterms:modified xsi:type="dcterms:W3CDTF">2010-12-08T08:04:39Z</dcterms:modified>
  <cp:category/>
  <cp:version/>
  <cp:contentType/>
  <cp:contentStatus/>
</cp:coreProperties>
</file>